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AF88071-5237-406D-8A9D-0F29230DA08E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Learning outcomes (17092022)" sheetId="5" r:id="rId1"/>
  </sheets>
  <definedNames>
    <definedName name="_xlnm._FilterDatabase" localSheetId="0" hidden="1">'Learning outcomes (17092022)'!$A$1:$I$1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B35" i="5"/>
  <c r="D3" i="5"/>
  <c r="I35" i="5"/>
  <c r="C35" i="5"/>
  <c r="E35" i="5"/>
  <c r="D10" i="5"/>
  <c r="D27" i="5"/>
  <c r="D33" i="5"/>
  <c r="D13" i="5"/>
  <c r="D6" i="5"/>
  <c r="D23" i="5"/>
  <c r="D32" i="5"/>
  <c r="D8" i="5" l="1"/>
  <c r="D29" i="5"/>
  <c r="D34" i="5"/>
  <c r="D31" i="5"/>
  <c r="D30" i="5"/>
  <c r="D28" i="5"/>
  <c r="D26" i="5"/>
  <c r="D25" i="5"/>
  <c r="D24" i="5"/>
  <c r="D22" i="5"/>
  <c r="D21" i="5"/>
  <c r="D20" i="5"/>
  <c r="D19" i="5"/>
  <c r="D18" i="5"/>
  <c r="D17" i="5"/>
  <c r="D14" i="5"/>
  <c r="D12" i="5"/>
  <c r="D11" i="5"/>
  <c r="D15" i="5"/>
  <c r="D9" i="5"/>
  <c r="D16" i="5"/>
  <c r="D7" i="5"/>
  <c r="D5" i="5"/>
  <c r="D4" i="5"/>
  <c r="D2" i="5"/>
</calcChain>
</file>

<file path=xl/sharedStrings.xml><?xml version="1.0" encoding="utf-8"?>
<sst xmlns="http://schemas.openxmlformats.org/spreadsheetml/2006/main" count="77" uniqueCount="47">
  <si>
    <t>University</t>
  </si>
  <si>
    <t>Wilfrid Laurier University</t>
  </si>
  <si>
    <t>Simon Fraser University</t>
  </si>
  <si>
    <t>Silver</t>
  </si>
  <si>
    <t>University of Ottawa</t>
  </si>
  <si>
    <t>University of Saskatchewan</t>
  </si>
  <si>
    <t>Concordia University</t>
  </si>
  <si>
    <t>McGill University</t>
  </si>
  <si>
    <t>Gold</t>
  </si>
  <si>
    <t>University of Victoria</t>
  </si>
  <si>
    <t>University of Alberta</t>
  </si>
  <si>
    <t>Carleton University</t>
  </si>
  <si>
    <t>Universite Laval</t>
  </si>
  <si>
    <t>University of Calgary </t>
  </si>
  <si>
    <t>Universite de Montreal</t>
  </si>
  <si>
    <t>Polytechnique Montreal</t>
  </si>
  <si>
    <t>University of Ontario Institute of Technology</t>
  </si>
  <si>
    <t>University of Manitoba</t>
  </si>
  <si>
    <t>Thompson Rivers University</t>
  </si>
  <si>
    <t>MacEwan University</t>
  </si>
  <si>
    <t>Western University</t>
  </si>
  <si>
    <t>Year</t>
  </si>
  <si>
    <t>Université de Sherbrooke</t>
  </si>
  <si>
    <t>HEC Montreal</t>
  </si>
  <si>
    <t>University of Guelph</t>
  </si>
  <si>
    <t>British Columbia Institute of Technology</t>
  </si>
  <si>
    <t>Ecole de Technologie Superieure</t>
  </si>
  <si>
    <t>Mount Royal University</t>
  </si>
  <si>
    <t>Ryerson University</t>
  </si>
  <si>
    <t>University of New Brunswick, Fredericton</t>
  </si>
  <si>
    <t>University of New Brunswick, Saint John</t>
  </si>
  <si>
    <t>University of Toronto Mississauga</t>
  </si>
  <si>
    <t>Platinum</t>
  </si>
  <si>
    <t>Total score</t>
  </si>
  <si>
    <t>% Students graduating from a program with at least one sustainability learning outcome</t>
  </si>
  <si>
    <t>Number of students who graduated from a program that has adopted at least one sustainability learning outcome:</t>
  </si>
  <si>
    <t>Total number of graduates from degree programs:</t>
  </si>
  <si>
    <t>STARS learning outcome points (Maximum points: 8)</t>
  </si>
  <si>
    <t>STARS Rating</t>
  </si>
  <si>
    <t>Canadian Average</t>
  </si>
  <si>
    <r>
      <t xml:space="preserve">Sustainability learning outcomes in Canadian Universities. Raw data from STARS (https://stars.aashe.org/) , compiled by </t>
    </r>
    <r>
      <rPr>
        <b/>
        <i/>
        <sz val="11"/>
        <color theme="9" tint="-0.249977111117893"/>
        <rFont val="Calibri"/>
        <family val="2"/>
        <scheme val="minor"/>
      </rPr>
      <t>enuf</t>
    </r>
    <r>
      <rPr>
        <b/>
        <sz val="11"/>
        <color theme="1"/>
        <rFont val="Calibri"/>
        <family val="2"/>
        <scheme val="minor"/>
      </rPr>
      <t>. Data regularly updated on our website: enufCanada.ca/sustainability-curriculum/. Last updated: 17/09/2022</t>
    </r>
  </si>
  <si>
    <r>
      <t xml:space="preserve">2018, </t>
    </r>
    <r>
      <rPr>
        <sz val="11"/>
        <color rgb="FFFF0000"/>
        <rFont val="Calibri"/>
        <family val="2"/>
        <scheme val="minor"/>
      </rPr>
      <t>expired in 2021</t>
    </r>
  </si>
  <si>
    <t>Dalhousie University</t>
  </si>
  <si>
    <t>Universite du Quebec a Montreal</t>
  </si>
  <si>
    <t>University of Waterloo</t>
  </si>
  <si>
    <t>The King's University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</si>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</sst>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.5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2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8" xfId="0" applyFill="1" applyBorder="1"/>
    <xf numFmtId="164" fontId="0" fillId="0" borderId="8" xfId="0" applyNumberFormat="1" applyFill="1" applyBorder="1"/>
    <xf numFmtId="0" fontId="0" fillId="0" borderId="8" xfId="0" applyFill="1" applyBorder="1" applyAlignment="1">
      <alignment wrapText="1"/>
    </xf>
    <xf numFmtId="0" fontId="0" fillId="0" borderId="9" xfId="0" applyFill="1" applyBorder="1"/>
    <xf numFmtId="0" fontId="1" fillId="0" borderId="10" xfId="0" applyFont="1" applyFill="1" applyBorder="1" applyAlignment="1">
      <alignment wrapText="1"/>
    </xf>
    <xf numFmtId="0" fontId="3" fillId="0" borderId="13" xfId="0" applyFont="1" applyFill="1" applyBorder="1"/>
    <xf numFmtId="0" fontId="0" fillId="0" borderId="11" xfId="0" applyFill="1" applyBorder="1"/>
    <xf numFmtId="164" fontId="0" fillId="0" borderId="11" xfId="0" applyNumberFormat="1" applyFill="1" applyBorder="1"/>
    <xf numFmtId="0" fontId="0" fillId="0" borderId="11" xfId="0" applyFill="1" applyBorder="1" applyAlignment="1">
      <alignment wrapText="1"/>
    </xf>
    <xf numFmtId="0" fontId="0" fillId="0" borderId="12" xfId="0" applyFill="1" applyBorder="1"/>
    <xf numFmtId="0" fontId="1" fillId="0" borderId="14" xfId="0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18" xfId="1" applyFill="1" applyBorder="1" applyAlignment="1" applyProtection="1">
      <alignment wrapText="1"/>
    </xf>
    <xf numFmtId="0" fontId="2" fillId="0" borderId="19" xfId="1" applyFill="1" applyBorder="1" applyAlignment="1" applyProtection="1">
      <alignment wrapText="1"/>
    </xf>
    <xf numFmtId="0" fontId="2" fillId="0" borderId="20" xfId="1" applyFill="1" applyBorder="1" applyAlignment="1" applyProtection="1">
      <alignment wrapText="1"/>
    </xf>
    <xf numFmtId="1" fontId="3" fillId="0" borderId="21" xfId="0" applyNumberFormat="1" applyFont="1" applyFill="1" applyBorder="1"/>
    <xf numFmtId="0" fontId="3" fillId="0" borderId="22" xfId="0" applyFont="1" applyFill="1" applyBorder="1"/>
    <xf numFmtId="3" fontId="0" fillId="0" borderId="16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eports.aashe.org/institutions/simon-fraser-university-bc/report/" TargetMode="External"/><Relationship Id="rId18" Type="http://schemas.openxmlformats.org/officeDocument/2006/relationships/hyperlink" Target="https://reports.aashe.org/institutions/wilfrid-laurier-university-on/report/" TargetMode="External"/><Relationship Id="rId26" Type="http://schemas.openxmlformats.org/officeDocument/2006/relationships/hyperlink" Target="https://reports.aashe.org/institutions/university-of-toronto-at-mississauga-on/report/2020-12-11/" TargetMode="External"/><Relationship Id="rId3" Type="http://schemas.openxmlformats.org/officeDocument/2006/relationships/hyperlink" Target="https://stars.aashe.org/institutions/university-of-victoria-bc/report/" TargetMode="External"/><Relationship Id="rId21" Type="http://schemas.openxmlformats.org/officeDocument/2006/relationships/hyperlink" Target="https://reports.aashe.org/institutions/macewan-university-ab/report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stars.aashe.org/institutions/university-of-calgary-ab/report/" TargetMode="External"/><Relationship Id="rId12" Type="http://schemas.openxmlformats.org/officeDocument/2006/relationships/hyperlink" Target="https://reports.aashe.org/institutions/hec-montreal-pa/report/" TargetMode="External"/><Relationship Id="rId17" Type="http://schemas.openxmlformats.org/officeDocument/2006/relationships/hyperlink" Target="https://reports.aashe.org/institutions/university-of-western-ontario-on/report/" TargetMode="External"/><Relationship Id="rId25" Type="http://schemas.openxmlformats.org/officeDocument/2006/relationships/hyperlink" Target="https://reports.aashe.org/institutions/university-of-ottawa-on/report/" TargetMode="External"/><Relationship Id="rId33" Type="http://schemas.openxmlformats.org/officeDocument/2006/relationships/hyperlink" Target="https://reports.aashe.org/institutions/kings-university-college-ab/report/" TargetMode="External"/><Relationship Id="rId2" Type="http://schemas.openxmlformats.org/officeDocument/2006/relationships/hyperlink" Target="https://stars.aashe.org/institutions/concordia-university-qc/report/" TargetMode="External"/><Relationship Id="rId16" Type="http://schemas.openxmlformats.org/officeDocument/2006/relationships/hyperlink" Target="https://reports.aashe.org/institutions/university-of-ontario-institute-of-technology-on/report/" TargetMode="External"/><Relationship Id="rId20" Type="http://schemas.openxmlformats.org/officeDocument/2006/relationships/hyperlink" Target="https://reports.aashe.org/institutions/ecole-de-technologie-superieure-qc/report/" TargetMode="External"/><Relationship Id="rId29" Type="http://schemas.openxmlformats.org/officeDocument/2006/relationships/hyperlink" Target="https://reports.aashe.org/institutions/thompson-rivers-university-bc/report/" TargetMode="External"/><Relationship Id="rId1" Type="http://schemas.openxmlformats.org/officeDocument/2006/relationships/hyperlink" Target="https://stars.aashe.org/institutions/university-of-alberta-ab/report/" TargetMode="External"/><Relationship Id="rId6" Type="http://schemas.openxmlformats.org/officeDocument/2006/relationships/hyperlink" Target="https://stars.aashe.org/institutions/universite-laval-qc/report/" TargetMode="External"/><Relationship Id="rId11" Type="http://schemas.openxmlformats.org/officeDocument/2006/relationships/hyperlink" Target="https://reports.aashe.org/institutions/universite-de-sherbrooke-qc/report/" TargetMode="External"/><Relationship Id="rId24" Type="http://schemas.openxmlformats.org/officeDocument/2006/relationships/hyperlink" Target="https://reports.aashe.org/institutions/university-of-new-brunswick-saint-john-nb/report/" TargetMode="External"/><Relationship Id="rId32" Type="http://schemas.openxmlformats.org/officeDocument/2006/relationships/hyperlink" Target="https://reports.aashe.org/institutions/university-of-waterloo-on/report/" TargetMode="External"/><Relationship Id="rId5" Type="http://schemas.openxmlformats.org/officeDocument/2006/relationships/hyperlink" Target="https://stars.aashe.org/institutions/polytechnique-montreal-qc/report/" TargetMode="External"/><Relationship Id="rId15" Type="http://schemas.openxmlformats.org/officeDocument/2006/relationships/hyperlink" Target="https://reports.aashe.org/institutions/university-of-manitoba-mb/report/" TargetMode="External"/><Relationship Id="rId23" Type="http://schemas.openxmlformats.org/officeDocument/2006/relationships/hyperlink" Target="https://reports.aashe.org/institutions/ryerson-university-on/report/" TargetMode="External"/><Relationship Id="rId28" Type="http://schemas.openxmlformats.org/officeDocument/2006/relationships/hyperlink" Target="https://reports.aashe.org/institutions/university-of-new-brunswick-fredericton-nb/report/" TargetMode="External"/><Relationship Id="rId10" Type="http://schemas.openxmlformats.org/officeDocument/2006/relationships/hyperlink" Target="https://reports.aashe.org/institutions/thompson-rivers-university-bc/report/" TargetMode="External"/><Relationship Id="rId19" Type="http://schemas.openxmlformats.org/officeDocument/2006/relationships/hyperlink" Target="https://reports.aashe.org/institutions/british-columbia-institute-of-technology-bc/report/" TargetMode="External"/><Relationship Id="rId31" Type="http://schemas.openxmlformats.org/officeDocument/2006/relationships/hyperlink" Target="https://reports.aashe.org/institutions/universite-du-quebec-a-montreal-quebec/report/2021-05-12/" TargetMode="External"/><Relationship Id="rId4" Type="http://schemas.openxmlformats.org/officeDocument/2006/relationships/hyperlink" Target="https://stars.aashe.org/institutions/university-of-montreal-qc/report/" TargetMode="External"/><Relationship Id="rId9" Type="http://schemas.openxmlformats.org/officeDocument/2006/relationships/hyperlink" Target="https://stars.aashe.org/institutions/university-of-saskatchewan-sk/report/" TargetMode="External"/><Relationship Id="rId14" Type="http://schemas.openxmlformats.org/officeDocument/2006/relationships/hyperlink" Target="https://reports.aashe.org/institutions/university-of-guelph-on/report/" TargetMode="External"/><Relationship Id="rId22" Type="http://schemas.openxmlformats.org/officeDocument/2006/relationships/hyperlink" Target="https://reports.aashe.org/institutions/mount-royal-university-ab/report/" TargetMode="External"/><Relationship Id="rId27" Type="http://schemas.openxmlformats.org/officeDocument/2006/relationships/hyperlink" Target="https://reports.aashe.org/institutions/carleton-university-on/report/" TargetMode="External"/><Relationship Id="rId30" Type="http://schemas.openxmlformats.org/officeDocument/2006/relationships/hyperlink" Target="https://reports.aashe.org/institutions/dalhousie-university-ns/report/" TargetMode="External"/><Relationship Id="rId8" Type="http://schemas.openxmlformats.org/officeDocument/2006/relationships/hyperlink" Target="https://stars.aashe.org/institutions/mcgill-university-qc/re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C7D7-EAF0-40CE-B1E9-F143C8EFFB78}">
  <dimension ref="A1:R43"/>
  <sheetViews>
    <sheetView tabSelected="1" zoomScale="64" zoomScaleNormal="64" workbookViewId="0">
      <selection activeCell="E37" sqref="E37"/>
    </sheetView>
  </sheetViews>
  <sheetFormatPr defaultColWidth="9.1796875" defaultRowHeight="14.5" x14ac:dyDescent="0.35"/>
  <cols>
    <col min="1" max="1" width="24.81640625" style="2" bestFit="1" customWidth="1"/>
    <col min="2" max="3" width="23" style="1" customWidth="1"/>
    <col min="4" max="4" width="25.54296875" style="3" customWidth="1"/>
    <col min="5" max="5" width="18.81640625" style="1" customWidth="1"/>
    <col min="6" max="6" width="9.1796875" style="1"/>
    <col min="7" max="7" width="15.1796875" style="2" bestFit="1" customWidth="1"/>
    <col min="8" max="8" width="12.1796875" style="1" bestFit="1" customWidth="1"/>
    <col min="9" max="9" width="10.1796875" style="1" bestFit="1" customWidth="1"/>
    <col min="10" max="10" width="49.1796875" style="1" bestFit="1" customWidth="1"/>
    <col min="11" max="13" width="9.1796875" style="1"/>
    <col min="14" max="14" width="7.81640625" style="1" customWidth="1"/>
    <col min="15" max="15" width="9.1796875" style="1" hidden="1" customWidth="1"/>
    <col min="16" max="16" width="2.453125" style="1" hidden="1" customWidth="1"/>
    <col min="17" max="17" width="6.81640625" style="1" hidden="1" customWidth="1"/>
    <col min="18" max="18" width="3.1796875" style="1" customWidth="1"/>
    <col min="19" max="16384" width="9.1796875" style="1"/>
  </cols>
  <sheetData>
    <row r="1" spans="1:18" s="2" customFormat="1" ht="86.25" customHeight="1" thickBot="1" x14ac:dyDescent="0.4">
      <c r="A1" s="20" t="s">
        <v>0</v>
      </c>
      <c r="B1" s="26" t="s">
        <v>36</v>
      </c>
      <c r="C1" s="10" t="s">
        <v>35</v>
      </c>
      <c r="D1" s="11" t="s">
        <v>34</v>
      </c>
      <c r="E1" s="12" t="s">
        <v>37</v>
      </c>
      <c r="F1" s="13"/>
      <c r="G1" s="9" t="s">
        <v>21</v>
      </c>
      <c r="H1" s="10" t="s">
        <v>38</v>
      </c>
      <c r="I1" s="14" t="s">
        <v>33</v>
      </c>
      <c r="J1" s="8" t="s">
        <v>40</v>
      </c>
      <c r="K1" s="8"/>
      <c r="L1" s="8"/>
      <c r="M1" s="8"/>
      <c r="N1" s="8"/>
      <c r="O1" s="8"/>
      <c r="P1" s="8"/>
      <c r="Q1" s="8"/>
      <c r="R1" s="8"/>
    </row>
    <row r="2" spans="1:18" x14ac:dyDescent="0.35">
      <c r="A2" s="30" t="s">
        <v>13</v>
      </c>
      <c r="B2" s="27">
        <v>6796</v>
      </c>
      <c r="C2" s="16">
        <v>6796</v>
      </c>
      <c r="D2" s="17">
        <f>(C2/B2)*100</f>
        <v>100</v>
      </c>
      <c r="E2" s="16">
        <v>8</v>
      </c>
      <c r="F2" s="16"/>
      <c r="G2" s="18">
        <v>2018</v>
      </c>
      <c r="H2" s="16" t="s">
        <v>8</v>
      </c>
      <c r="I2" s="19">
        <v>80.45</v>
      </c>
      <c r="J2" s="8"/>
      <c r="K2" s="8"/>
      <c r="L2" s="8"/>
      <c r="M2" s="8"/>
      <c r="N2" s="8"/>
      <c r="O2" s="8"/>
      <c r="P2" s="8"/>
      <c r="Q2" s="8"/>
      <c r="R2" s="8"/>
    </row>
    <row r="3" spans="1:18" ht="15" customHeight="1" x14ac:dyDescent="0.35">
      <c r="A3" s="31" t="s">
        <v>12</v>
      </c>
      <c r="B3" s="35">
        <v>7899</v>
      </c>
      <c r="C3" s="4">
        <v>7490</v>
      </c>
      <c r="D3" s="5">
        <f>(C3/B3)*100</f>
        <v>94.822129383466262</v>
      </c>
      <c r="E3" s="4">
        <v>7.59</v>
      </c>
      <c r="F3" s="4"/>
      <c r="G3" s="15">
        <v>2019</v>
      </c>
      <c r="H3" s="4" t="s">
        <v>8</v>
      </c>
      <c r="I3" s="6">
        <v>84.99</v>
      </c>
      <c r="J3" s="8"/>
      <c r="K3" s="8"/>
      <c r="L3" s="8"/>
      <c r="M3" s="8"/>
      <c r="N3" s="8"/>
      <c r="O3" s="8"/>
      <c r="P3" s="8"/>
      <c r="Q3" s="8"/>
      <c r="R3" s="8"/>
    </row>
    <row r="4" spans="1:18" ht="29" x14ac:dyDescent="0.35">
      <c r="A4" s="31" t="s">
        <v>26</v>
      </c>
      <c r="B4" s="28">
        <v>1829</v>
      </c>
      <c r="C4" s="4">
        <v>1608</v>
      </c>
      <c r="D4" s="5">
        <f>(C4/B4)*100</f>
        <v>87.916894477856758</v>
      </c>
      <c r="E4" s="4">
        <v>8</v>
      </c>
      <c r="F4" s="4"/>
      <c r="G4" s="15">
        <v>2022</v>
      </c>
      <c r="H4" s="4" t="s">
        <v>8</v>
      </c>
      <c r="I4" s="6">
        <v>71.069999999999993</v>
      </c>
      <c r="J4" s="8"/>
      <c r="K4" s="8"/>
      <c r="L4" s="8"/>
      <c r="M4" s="8"/>
      <c r="N4" s="8"/>
      <c r="O4" s="8"/>
      <c r="P4" s="8"/>
      <c r="Q4" s="8"/>
      <c r="R4" s="8"/>
    </row>
    <row r="5" spans="1:18" x14ac:dyDescent="0.35">
      <c r="A5" s="31" t="s">
        <v>18</v>
      </c>
      <c r="B5" s="28">
        <v>1269</v>
      </c>
      <c r="C5" s="4">
        <v>904</v>
      </c>
      <c r="D5" s="5">
        <f>(C5/B5)*100</f>
        <v>71.23719464144996</v>
      </c>
      <c r="E5" s="4">
        <v>5.7</v>
      </c>
      <c r="F5" s="4"/>
      <c r="G5" s="15">
        <v>2018</v>
      </c>
      <c r="H5" s="4" t="s">
        <v>32</v>
      </c>
      <c r="I5" s="6">
        <v>88.31</v>
      </c>
    </row>
    <row r="6" spans="1:18" ht="28.5" customHeight="1" x14ac:dyDescent="0.35">
      <c r="A6" s="31" t="s">
        <v>18</v>
      </c>
      <c r="B6" s="28">
        <v>1269</v>
      </c>
      <c r="C6" s="4">
        <v>904</v>
      </c>
      <c r="D6" s="5">
        <f>(C6/B6)*100</f>
        <v>71.23719464144996</v>
      </c>
      <c r="E6" s="4">
        <v>5.7</v>
      </c>
      <c r="F6" s="4"/>
      <c r="G6" s="15" t="s">
        <v>41</v>
      </c>
      <c r="H6" s="4" t="s">
        <v>32</v>
      </c>
      <c r="I6" s="6">
        <v>88.31</v>
      </c>
    </row>
    <row r="7" spans="1:18" x14ac:dyDescent="0.35">
      <c r="A7" s="31" t="s">
        <v>22</v>
      </c>
      <c r="B7" s="28">
        <v>7397</v>
      </c>
      <c r="C7" s="4">
        <v>5114</v>
      </c>
      <c r="D7" s="5">
        <f>(C7/B7)*100</f>
        <v>69.136136271461396</v>
      </c>
      <c r="E7" s="4">
        <v>5.53</v>
      </c>
      <c r="F7" s="4"/>
      <c r="G7" s="15">
        <v>2019</v>
      </c>
      <c r="H7" s="4" t="s">
        <v>32</v>
      </c>
      <c r="I7" s="6">
        <v>85.48</v>
      </c>
    </row>
    <row r="8" spans="1:18" x14ac:dyDescent="0.35">
      <c r="A8" s="31" t="s">
        <v>20</v>
      </c>
      <c r="B8" s="28">
        <v>5895</v>
      </c>
      <c r="C8" s="4">
        <v>3936</v>
      </c>
      <c r="D8" s="5">
        <f>(C8/B8)*100</f>
        <v>66.76844783715012</v>
      </c>
      <c r="E8" s="4">
        <v>8</v>
      </c>
      <c r="F8" s="4"/>
      <c r="G8" s="15">
        <v>2021</v>
      </c>
      <c r="H8" s="4" t="s">
        <v>8</v>
      </c>
      <c r="I8" s="6">
        <v>73.989999999999995</v>
      </c>
    </row>
    <row r="9" spans="1:18" x14ac:dyDescent="0.35">
      <c r="A9" s="31" t="s">
        <v>17</v>
      </c>
      <c r="B9" s="28">
        <v>5369</v>
      </c>
      <c r="C9" s="4">
        <v>3293</v>
      </c>
      <c r="D9" s="5">
        <f>(C9/B9)*100</f>
        <v>61.333581672564719</v>
      </c>
      <c r="E9" s="4">
        <v>4.91</v>
      </c>
      <c r="F9" s="4"/>
      <c r="G9" s="15">
        <v>2018</v>
      </c>
      <c r="H9" s="4" t="s">
        <v>8</v>
      </c>
      <c r="I9" s="6">
        <v>70.27</v>
      </c>
    </row>
    <row r="10" spans="1:18" x14ac:dyDescent="0.35">
      <c r="A10" s="31" t="s">
        <v>45</v>
      </c>
      <c r="B10" s="28">
        <v>333</v>
      </c>
      <c r="C10" s="4">
        <v>191</v>
      </c>
      <c r="D10" s="5">
        <f>(C10/B10)*100</f>
        <v>57.357357357357351</v>
      </c>
      <c r="E10" s="4">
        <v>4.59</v>
      </c>
      <c r="F10" s="4"/>
      <c r="G10" s="15">
        <v>2021</v>
      </c>
      <c r="H10" s="4" t="s">
        <v>46</v>
      </c>
      <c r="I10" s="6">
        <v>33.049999999999997</v>
      </c>
    </row>
    <row r="11" spans="1:18" x14ac:dyDescent="0.35">
      <c r="A11" s="31" t="s">
        <v>15</v>
      </c>
      <c r="B11" s="28">
        <v>1633</v>
      </c>
      <c r="C11" s="4">
        <v>879</v>
      </c>
      <c r="D11" s="5">
        <f>(C11/B11)*100</f>
        <v>53.827311696264545</v>
      </c>
      <c r="E11" s="4">
        <v>4.3099999999999996</v>
      </c>
      <c r="F11" s="4"/>
      <c r="G11" s="15">
        <v>2019</v>
      </c>
      <c r="H11" s="4" t="s">
        <v>8</v>
      </c>
      <c r="I11" s="6">
        <v>65.88</v>
      </c>
    </row>
    <row r="12" spans="1:18" ht="29" x14ac:dyDescent="0.35">
      <c r="A12" s="31" t="s">
        <v>25</v>
      </c>
      <c r="B12" s="28">
        <v>913</v>
      </c>
      <c r="C12" s="4">
        <v>458</v>
      </c>
      <c r="D12" s="5">
        <f>(C12/B12)*100</f>
        <v>50.164293537787522</v>
      </c>
      <c r="E12" s="4">
        <v>4.01</v>
      </c>
      <c r="F12" s="4"/>
      <c r="G12" s="15">
        <v>2021</v>
      </c>
      <c r="H12" s="4" t="s">
        <v>3</v>
      </c>
      <c r="I12" s="6">
        <v>60.39</v>
      </c>
    </row>
    <row r="13" spans="1:18" x14ac:dyDescent="0.35">
      <c r="A13" s="31" t="s">
        <v>42</v>
      </c>
      <c r="B13" s="28">
        <v>5182</v>
      </c>
      <c r="C13" s="4">
        <v>2125</v>
      </c>
      <c r="D13" s="5">
        <f>(C13/B13)*100</f>
        <v>41.007333076032424</v>
      </c>
      <c r="E13" s="4">
        <v>3.28</v>
      </c>
      <c r="F13" s="4"/>
      <c r="G13" s="15">
        <v>2021</v>
      </c>
      <c r="H13" s="4" t="s">
        <v>8</v>
      </c>
      <c r="I13" s="6">
        <v>76.02</v>
      </c>
    </row>
    <row r="14" spans="1:18" ht="29" x14ac:dyDescent="0.35">
      <c r="A14" s="31" t="s">
        <v>16</v>
      </c>
      <c r="B14" s="28">
        <v>2122</v>
      </c>
      <c r="C14" s="4">
        <v>826</v>
      </c>
      <c r="D14" s="5">
        <f>(C14/B14)*100</f>
        <v>38.92554194156456</v>
      </c>
      <c r="E14" s="4">
        <v>3.11</v>
      </c>
      <c r="F14" s="4"/>
      <c r="G14" s="15">
        <v>2019</v>
      </c>
      <c r="H14" s="4" t="s">
        <v>8</v>
      </c>
      <c r="I14" s="6">
        <v>71.86</v>
      </c>
    </row>
    <row r="15" spans="1:18" ht="29" x14ac:dyDescent="0.35">
      <c r="A15" s="31" t="s">
        <v>29</v>
      </c>
      <c r="B15" s="28">
        <v>2082</v>
      </c>
      <c r="C15" s="4">
        <v>803</v>
      </c>
      <c r="D15" s="5">
        <f>(C15/B15)*100</f>
        <v>38.568683957732944</v>
      </c>
      <c r="E15" s="4">
        <v>4.7699999999999996</v>
      </c>
      <c r="F15" s="4"/>
      <c r="G15" s="15">
        <v>2020</v>
      </c>
      <c r="H15" s="4" t="s">
        <v>8</v>
      </c>
      <c r="I15" s="6">
        <v>80.17</v>
      </c>
    </row>
    <row r="16" spans="1:18" x14ac:dyDescent="0.35">
      <c r="A16" s="31" t="s">
        <v>24</v>
      </c>
      <c r="B16" s="28">
        <v>5424</v>
      </c>
      <c r="C16" s="4">
        <v>2034</v>
      </c>
      <c r="D16" s="5">
        <f>(C16/B16)*100</f>
        <v>37.5</v>
      </c>
      <c r="E16" s="4">
        <v>5</v>
      </c>
      <c r="F16" s="4"/>
      <c r="G16" s="15">
        <v>2020</v>
      </c>
      <c r="H16" s="4" t="s">
        <v>8</v>
      </c>
      <c r="I16" s="6">
        <v>67.459999999999994</v>
      </c>
    </row>
    <row r="17" spans="1:9" x14ac:dyDescent="0.35">
      <c r="A17" s="31" t="s">
        <v>9</v>
      </c>
      <c r="B17" s="28">
        <v>4938</v>
      </c>
      <c r="C17" s="4">
        <v>1710</v>
      </c>
      <c r="D17" s="5">
        <f>(C17/B17)*100</f>
        <v>34.629404617253954</v>
      </c>
      <c r="E17" s="4">
        <v>2.5299999999999998</v>
      </c>
      <c r="F17" s="4"/>
      <c r="G17" s="15">
        <v>2020</v>
      </c>
      <c r="H17" s="4" t="s">
        <v>8</v>
      </c>
      <c r="I17" s="6">
        <v>76.790000000000006</v>
      </c>
    </row>
    <row r="18" spans="1:9" x14ac:dyDescent="0.35">
      <c r="A18" s="31" t="s">
        <v>2</v>
      </c>
      <c r="B18" s="28">
        <v>6952</v>
      </c>
      <c r="C18" s="4">
        <v>1759</v>
      </c>
      <c r="D18" s="5">
        <f>(C18/B18)*100</f>
        <v>25.302071346375143</v>
      </c>
      <c r="E18" s="4">
        <v>2.02</v>
      </c>
      <c r="F18" s="4"/>
      <c r="G18" s="15">
        <v>2018</v>
      </c>
      <c r="H18" s="4" t="s">
        <v>8</v>
      </c>
      <c r="I18" s="6">
        <v>73.900000000000006</v>
      </c>
    </row>
    <row r="19" spans="1:9" ht="29" x14ac:dyDescent="0.35">
      <c r="A19" s="31" t="s">
        <v>30</v>
      </c>
      <c r="B19" s="28">
        <v>417</v>
      </c>
      <c r="C19" s="4">
        <v>105</v>
      </c>
      <c r="D19" s="5">
        <f>(C19/B19)*100</f>
        <v>25.179856115107913</v>
      </c>
      <c r="E19" s="4">
        <v>2.0099999999999998</v>
      </c>
      <c r="F19" s="4"/>
      <c r="G19" s="15">
        <v>2020</v>
      </c>
      <c r="H19" s="4" t="s">
        <v>3</v>
      </c>
      <c r="I19" s="6">
        <v>46.8</v>
      </c>
    </row>
    <row r="20" spans="1:9" x14ac:dyDescent="0.35">
      <c r="A20" s="31" t="s">
        <v>23</v>
      </c>
      <c r="B20" s="28">
        <v>5957</v>
      </c>
      <c r="C20" s="4">
        <v>1343</v>
      </c>
      <c r="D20" s="5">
        <f>(C20/B20)*100</f>
        <v>22.544905153600805</v>
      </c>
      <c r="E20" s="4">
        <v>1.8</v>
      </c>
      <c r="F20" s="4"/>
      <c r="G20" s="15">
        <v>2021</v>
      </c>
      <c r="H20" s="4" t="s">
        <v>8</v>
      </c>
      <c r="I20" s="6">
        <v>68.11</v>
      </c>
    </row>
    <row r="21" spans="1:9" x14ac:dyDescent="0.35">
      <c r="A21" s="31" t="s">
        <v>7</v>
      </c>
      <c r="B21" s="28">
        <v>9129</v>
      </c>
      <c r="C21" s="4">
        <v>1907</v>
      </c>
      <c r="D21" s="5">
        <f>(C21/B21)*100</f>
        <v>20.889473107678828</v>
      </c>
      <c r="E21" s="4">
        <v>1.67</v>
      </c>
      <c r="F21" s="4"/>
      <c r="G21" s="15">
        <v>2020</v>
      </c>
      <c r="H21" s="4" t="s">
        <v>8</v>
      </c>
      <c r="I21" s="6">
        <v>76.63</v>
      </c>
    </row>
    <row r="22" spans="1:9" x14ac:dyDescent="0.35">
      <c r="A22" s="31" t="s">
        <v>19</v>
      </c>
      <c r="B22" s="28">
        <v>9121</v>
      </c>
      <c r="C22" s="4">
        <v>1854</v>
      </c>
      <c r="D22" s="5">
        <f>(C22/B22)*100</f>
        <v>20.326718561561233</v>
      </c>
      <c r="E22" s="4">
        <v>1.63</v>
      </c>
      <c r="F22" s="4"/>
      <c r="G22" s="15">
        <v>2018</v>
      </c>
      <c r="H22" s="4" t="s">
        <v>3</v>
      </c>
      <c r="I22" s="6">
        <v>61.29</v>
      </c>
    </row>
    <row r="23" spans="1:9" x14ac:dyDescent="0.35">
      <c r="A23" s="31" t="s">
        <v>6</v>
      </c>
      <c r="B23" s="28">
        <v>8024</v>
      </c>
      <c r="C23" s="4">
        <v>1531</v>
      </c>
      <c r="D23" s="5">
        <f>(C23/B23)*100</f>
        <v>19.080259222333002</v>
      </c>
      <c r="E23" s="4">
        <v>1.53</v>
      </c>
      <c r="F23" s="4"/>
      <c r="G23" s="15">
        <v>2021</v>
      </c>
      <c r="H23" s="4" t="s">
        <v>8</v>
      </c>
      <c r="I23" s="6">
        <v>72</v>
      </c>
    </row>
    <row r="24" spans="1:9" x14ac:dyDescent="0.35">
      <c r="A24" s="31" t="s">
        <v>28</v>
      </c>
      <c r="B24" s="28">
        <v>8510</v>
      </c>
      <c r="C24" s="4">
        <v>1504</v>
      </c>
      <c r="D24" s="5">
        <f>(C24/B24)*100</f>
        <v>17.673325499412456</v>
      </c>
      <c r="E24" s="4">
        <v>1.41</v>
      </c>
      <c r="F24" s="4"/>
      <c r="G24" s="15">
        <v>2020</v>
      </c>
      <c r="H24" s="4" t="s">
        <v>3</v>
      </c>
      <c r="I24" s="6">
        <v>54.26</v>
      </c>
    </row>
    <row r="25" spans="1:9" x14ac:dyDescent="0.35">
      <c r="A25" s="31" t="s">
        <v>27</v>
      </c>
      <c r="B25" s="28">
        <v>2057</v>
      </c>
      <c r="C25" s="4">
        <v>354</v>
      </c>
      <c r="D25" s="5">
        <f>(C25/B25)*100</f>
        <v>17.209528439474965</v>
      </c>
      <c r="E25" s="4">
        <v>1.38</v>
      </c>
      <c r="F25" s="4"/>
      <c r="G25" s="15">
        <v>2019</v>
      </c>
      <c r="H25" s="4" t="s">
        <v>3</v>
      </c>
      <c r="I25" s="6">
        <v>63.22</v>
      </c>
    </row>
    <row r="26" spans="1:9" x14ac:dyDescent="0.35">
      <c r="A26" s="31" t="s">
        <v>10</v>
      </c>
      <c r="B26" s="28">
        <v>17183</v>
      </c>
      <c r="C26" s="4">
        <v>2881</v>
      </c>
      <c r="D26" s="5">
        <f>(C26/B26)*100</f>
        <v>16.766571611476458</v>
      </c>
      <c r="E26" s="4">
        <v>1.34</v>
      </c>
      <c r="F26" s="4"/>
      <c r="G26" s="15">
        <v>2020</v>
      </c>
      <c r="H26" s="4" t="s">
        <v>8</v>
      </c>
      <c r="I26" s="6">
        <v>67.16</v>
      </c>
    </row>
    <row r="27" spans="1:9" x14ac:dyDescent="0.35">
      <c r="A27" s="31" t="s">
        <v>44</v>
      </c>
      <c r="B27" s="28">
        <v>6323</v>
      </c>
      <c r="C27" s="4">
        <v>893</v>
      </c>
      <c r="D27" s="5">
        <f>(C27/B27)*100</f>
        <v>14.123042859402183</v>
      </c>
      <c r="E27" s="4">
        <v>1.1299999999999999</v>
      </c>
      <c r="F27" s="4"/>
      <c r="G27" s="15">
        <v>2021</v>
      </c>
      <c r="H27" s="4" t="s">
        <v>3</v>
      </c>
      <c r="I27" s="6">
        <v>53.92</v>
      </c>
    </row>
    <row r="28" spans="1:9" s="7" customFormat="1" ht="29" x14ac:dyDescent="0.35">
      <c r="A28" s="31" t="s">
        <v>31</v>
      </c>
      <c r="B28" s="28">
        <v>2715</v>
      </c>
      <c r="C28" s="4">
        <v>265</v>
      </c>
      <c r="D28" s="5">
        <f>(C28/B28)*100</f>
        <v>9.7605893186003687</v>
      </c>
      <c r="E28" s="4">
        <v>0.78</v>
      </c>
      <c r="F28" s="4"/>
      <c r="G28" s="15">
        <v>2020</v>
      </c>
      <c r="H28" s="4" t="s">
        <v>3</v>
      </c>
      <c r="I28" s="6">
        <v>60.05</v>
      </c>
    </row>
    <row r="29" spans="1:9" s="7" customFormat="1" x14ac:dyDescent="0.35">
      <c r="A29" s="31" t="s">
        <v>4</v>
      </c>
      <c r="B29" s="28">
        <v>9206</v>
      </c>
      <c r="C29" s="4">
        <v>838</v>
      </c>
      <c r="D29" s="5">
        <f>(C29/B29)*100</f>
        <v>9.1027590701716274</v>
      </c>
      <c r="E29" s="4">
        <v>2.73</v>
      </c>
      <c r="F29" s="4"/>
      <c r="G29" s="15">
        <v>2021</v>
      </c>
      <c r="H29" s="4" t="s">
        <v>8</v>
      </c>
      <c r="I29" s="6">
        <v>65.89</v>
      </c>
    </row>
    <row r="30" spans="1:9" s="7" customFormat="1" x14ac:dyDescent="0.35">
      <c r="A30" s="31" t="s">
        <v>1</v>
      </c>
      <c r="B30" s="28">
        <v>3250</v>
      </c>
      <c r="C30" s="4">
        <v>258</v>
      </c>
      <c r="D30" s="5">
        <f>(C30/B30)*100</f>
        <v>7.9384615384615387</v>
      </c>
      <c r="E30" s="4">
        <v>0.64</v>
      </c>
      <c r="F30" s="4"/>
      <c r="G30" s="15">
        <v>2019</v>
      </c>
      <c r="H30" s="4" t="s">
        <v>8</v>
      </c>
      <c r="I30" s="6">
        <v>66.760000000000005</v>
      </c>
    </row>
    <row r="31" spans="1:9" s="7" customFormat="1" x14ac:dyDescent="0.35">
      <c r="A31" s="31" t="s">
        <v>14</v>
      </c>
      <c r="B31" s="28">
        <v>13930</v>
      </c>
      <c r="C31" s="4">
        <v>988</v>
      </c>
      <c r="D31" s="5">
        <f>(C31/B31)*100</f>
        <v>7.0926058865757353</v>
      </c>
      <c r="E31" s="4">
        <v>0.56999999999999995</v>
      </c>
      <c r="F31" s="4"/>
      <c r="G31" s="15">
        <v>2019</v>
      </c>
      <c r="H31" s="4" t="s">
        <v>3</v>
      </c>
      <c r="I31" s="6">
        <v>54.78</v>
      </c>
    </row>
    <row r="32" spans="1:9" s="7" customFormat="1" x14ac:dyDescent="0.35">
      <c r="A32" s="31" t="s">
        <v>11</v>
      </c>
      <c r="B32" s="28">
        <v>6200</v>
      </c>
      <c r="C32" s="4">
        <v>439</v>
      </c>
      <c r="D32" s="5">
        <f>(C32/B32)*100</f>
        <v>7.0806451612903221</v>
      </c>
      <c r="E32" s="4">
        <v>2.57</v>
      </c>
      <c r="F32" s="4"/>
      <c r="G32" s="15">
        <v>2022</v>
      </c>
      <c r="H32" s="4" t="s">
        <v>8</v>
      </c>
      <c r="I32" s="6">
        <v>67.08</v>
      </c>
    </row>
    <row r="33" spans="1:9" s="7" customFormat="1" ht="29" x14ac:dyDescent="0.35">
      <c r="A33" s="31" t="s">
        <v>43</v>
      </c>
      <c r="B33" s="28">
        <v>10695</v>
      </c>
      <c r="C33" s="4">
        <v>463</v>
      </c>
      <c r="D33" s="5">
        <f>(C33/B33)*100</f>
        <v>4.3291257597007951</v>
      </c>
      <c r="E33" s="4">
        <v>0.35</v>
      </c>
      <c r="F33" s="4"/>
      <c r="G33" s="15">
        <v>2021</v>
      </c>
      <c r="H33" s="4" t="s">
        <v>3</v>
      </c>
      <c r="I33" s="6">
        <v>45.28</v>
      </c>
    </row>
    <row r="34" spans="1:9" ht="15" thickBot="1" x14ac:dyDescent="0.4">
      <c r="A34" s="32" t="s">
        <v>5</v>
      </c>
      <c r="B34" s="29">
        <v>7953</v>
      </c>
      <c r="C34" s="22">
        <v>177</v>
      </c>
      <c r="D34" s="23">
        <f>(C34/B34)*100</f>
        <v>2.2255752546208978</v>
      </c>
      <c r="E34" s="22">
        <v>0.18</v>
      </c>
      <c r="F34" s="22"/>
      <c r="G34" s="24">
        <v>2020</v>
      </c>
      <c r="H34" s="22" t="s">
        <v>3</v>
      </c>
      <c r="I34" s="25">
        <v>59.07</v>
      </c>
    </row>
    <row r="35" spans="1:9" ht="15" thickBot="1" x14ac:dyDescent="0.4">
      <c r="A35" s="34" t="s">
        <v>39</v>
      </c>
      <c r="B35" s="33">
        <f>AVERAGE(B2:B34)</f>
        <v>5696.121212121212</v>
      </c>
      <c r="C35" s="33">
        <f>AVERAGE(C2:C34)</f>
        <v>1716.060606060606</v>
      </c>
      <c r="D35" s="33">
        <f>AVERAGE(D2:D34)</f>
        <v>37.001727848946572</v>
      </c>
      <c r="E35" s="33">
        <f>AVERAGE(E2:E34)</f>
        <v>3.2960606060606059</v>
      </c>
      <c r="F35" s="21"/>
      <c r="G35" s="21"/>
      <c r="H35" s="21"/>
      <c r="I35" s="33">
        <f>AVERAGE(I2:I34)</f>
        <v>67.596666666666678</v>
      </c>
    </row>
    <row r="36" spans="1:9" x14ac:dyDescent="0.35">
      <c r="A36" s="1"/>
      <c r="D36" s="1"/>
      <c r="G36" s="1"/>
    </row>
    <row r="37" spans="1:9" x14ac:dyDescent="0.35">
      <c r="A37" s="1"/>
      <c r="D37" s="1"/>
      <c r="G37" s="1"/>
    </row>
    <row r="38" spans="1:9" x14ac:dyDescent="0.35">
      <c r="A38" s="1"/>
      <c r="D38" s="1"/>
      <c r="G38" s="1"/>
    </row>
    <row r="39" spans="1:9" x14ac:dyDescent="0.35">
      <c r="A39" s="1"/>
      <c r="D39" s="1"/>
      <c r="G39" s="1"/>
    </row>
    <row r="40" spans="1:9" x14ac:dyDescent="0.35">
      <c r="A40" s="1"/>
      <c r="D40" s="1"/>
      <c r="G40" s="1"/>
    </row>
    <row r="41" spans="1:9" x14ac:dyDescent="0.35">
      <c r="A41" s="1"/>
      <c r="D41" s="1"/>
      <c r="G41" s="1"/>
    </row>
    <row r="42" spans="1:9" x14ac:dyDescent="0.35">
      <c r="A42" s="1"/>
      <c r="D42" s="1"/>
      <c r="G42" s="1"/>
    </row>
    <row r="43" spans="1:9" x14ac:dyDescent="0.35">
      <c r="A43" s="1"/>
      <c r="D43" s="1"/>
      <c r="G43" s="1"/>
    </row>
  </sheetData>
  <autoFilter ref="A1:I1" xr:uid="{91A9C7D7-EAF0-40CE-B1E9-F143C8EFFB78}">
    <sortState xmlns:xlrd2="http://schemas.microsoft.com/office/spreadsheetml/2017/richdata2" ref="A2:I35">
      <sortCondition descending="1" ref="D1"/>
    </sortState>
  </autoFilter>
  <hyperlinks>
    <hyperlink ref="A26" r:id="rId1" display="https://stars.aashe.org/institutions/university-of-alberta-ab/report/" xr:uid="{3AA67C8F-44B8-416B-88AA-7196B27FB7CD}"/>
    <hyperlink ref="A23" r:id="rId2" display="https://stars.aashe.org/institutions/concordia-university-qc/report/" xr:uid="{CB7930EE-7587-41A8-BBD2-D765AE70F741}"/>
    <hyperlink ref="A17" r:id="rId3" display="https://stars.aashe.org/institutions/university-of-victoria-bc/report/" xr:uid="{D8E024AC-8684-4563-B705-19A0226F7BF8}"/>
    <hyperlink ref="A31" r:id="rId4" display="https://stars.aashe.org/institutions/university-of-montreal-qc/report/" xr:uid="{C2D30B4E-792E-4593-BD5D-D13D7B611773}"/>
    <hyperlink ref="A11" r:id="rId5" display="https://stars.aashe.org/institutions/polytechnique-montreal-qc/report/" xr:uid="{99B13571-0037-42C7-AF8C-A82E25636FC3}"/>
    <hyperlink ref="A3" r:id="rId6" display="https://stars.aashe.org/institutions/universite-laval-qc/report/" xr:uid="{6D7CCFB7-8470-4EE5-94EE-9908781A66B7}"/>
    <hyperlink ref="A2" r:id="rId7" display="https://stars.aashe.org/institutions/university-of-calgary-ab/report/" xr:uid="{0A313DE0-9A86-4A4B-905C-049D8F292BEC}"/>
    <hyperlink ref="A21" r:id="rId8" display="https://stars.aashe.org/institutions/mcgill-university-qc/report/" xr:uid="{355F88AC-B594-458C-BAE5-09EA811484E2}"/>
    <hyperlink ref="A34" r:id="rId9" display="https://stars.aashe.org/institutions/university-of-saskatchewan-sk/report/" xr:uid="{B65D2E36-7ED6-41CE-A58D-A7B79317FD3C}"/>
    <hyperlink ref="A5" r:id="rId10" xr:uid="{FFDDB0DF-A779-4F3F-8A49-C22B5F5E7131}"/>
    <hyperlink ref="A7" r:id="rId11" display="https://reports.aashe.org/institutions/universite-de-sherbrooke-qc/report/" xr:uid="{A0075CE1-F2BD-45AD-9309-22F1BE3DC594}"/>
    <hyperlink ref="A20" r:id="rId12" xr:uid="{A531B758-2C45-4CB7-B882-E4C273344A52}"/>
    <hyperlink ref="A18" r:id="rId13" xr:uid="{262A84F2-DE2C-47C7-A782-B11E971E03AD}"/>
    <hyperlink ref="A16" r:id="rId14" xr:uid="{7FCA5B64-6BCF-4C39-9292-000CE0975FFD}"/>
    <hyperlink ref="A9" r:id="rId15" xr:uid="{A457C6D0-999B-457E-BFF0-48D62C1B0F9D}"/>
    <hyperlink ref="A14" r:id="rId16" xr:uid="{E127722B-39F2-4F1B-928E-50B468B30D3F}"/>
    <hyperlink ref="A8" r:id="rId17" xr:uid="{C541C8CD-96B9-4353-B835-656F5A9585EE}"/>
    <hyperlink ref="A30" r:id="rId18" xr:uid="{48E19DBB-1BB2-424F-9AED-C1AB8117323E}"/>
    <hyperlink ref="A12" r:id="rId19" xr:uid="{395A1064-7794-4785-BB13-8993603AC813}"/>
    <hyperlink ref="A4" r:id="rId20" xr:uid="{7BB63C86-C0AF-4E7C-BA3A-7F8DD562167F}"/>
    <hyperlink ref="A22" r:id="rId21" xr:uid="{CC0D9981-B292-474B-90F1-66276DFC9C62}"/>
    <hyperlink ref="A25" r:id="rId22" xr:uid="{D801C3A4-4915-4DDB-B7FB-3187A8B802F6}"/>
    <hyperlink ref="A24" r:id="rId23" xr:uid="{AEA1A8FA-7C6A-41F2-AC79-1234E31AED4B}"/>
    <hyperlink ref="A19" r:id="rId24" xr:uid="{BDAD1585-1C7D-4E3E-82EF-2A2C8EB986E1}"/>
    <hyperlink ref="A29" r:id="rId25" xr:uid="{8BF779B9-6604-4424-A74B-CB69A8E2CD17}"/>
    <hyperlink ref="A28" r:id="rId26" xr:uid="{7FDC87CC-7A8E-46B6-B9DE-594DA9DC9D28}"/>
    <hyperlink ref="A32" r:id="rId27" xr:uid="{69879DEF-5025-4EE3-B5E5-C3511FAF2DB7}"/>
    <hyperlink ref="A15" r:id="rId28" xr:uid="{1BF7E0D1-67CB-4BE8-BD94-2BB7ED1FA8D7}"/>
    <hyperlink ref="A6" r:id="rId29" xr:uid="{38A0DF6C-A1D5-4864-AED5-DE510E66937C}"/>
    <hyperlink ref="A13" r:id="rId30" xr:uid="{62E481D7-E6F2-4673-8FEF-53DCE1D69D9E}"/>
    <hyperlink ref="A33" r:id="rId31" xr:uid="{CA72A587-6D02-4504-8321-B73BF7A4C459}"/>
    <hyperlink ref="A27" r:id="rId32" xr:uid="{119CD0B3-972F-4776-8356-755D6197BC07}"/>
    <hyperlink ref="A10" r:id="rId33" xr:uid="{D57D390D-14A8-4BC0-B98B-6D60E0C2B0FC}"/>
  </hyperlinks>
  <pageMargins left="0.7" right="0.7" top="0.75" bottom="0.75" header="0.3" footer="0.3"/>
  <pageSetup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Learning outcomes (17092022)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2022-09-17T19:05:26Z</dcterms:modified>
</cp:coreProperties>
</file>